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oquete\Downloads\"/>
    </mc:Choice>
  </mc:AlternateContent>
  <xr:revisionPtr revIDLastSave="0" documentId="8_{4D4F1565-8397-4FDF-9E7B-2914C6C3987F}" xr6:coauthVersionLast="47" xr6:coauthVersionMax="47" xr10:uidLastSave="{00000000-0000-0000-0000-000000000000}"/>
  <bookViews>
    <workbookView xWindow="-120" yWindow="-120" windowWidth="29040" windowHeight="15720" xr2:uid="{55DCFA8E-E3F0-4477-A6DE-6528E1EB95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" l="1"/>
  <c r="F41" i="1"/>
  <c r="F35" i="1"/>
  <c r="F38" i="1" s="1"/>
</calcChain>
</file>

<file path=xl/sharedStrings.xml><?xml version="1.0" encoding="utf-8"?>
<sst xmlns="http://schemas.openxmlformats.org/spreadsheetml/2006/main" count="26" uniqueCount="26">
  <si>
    <t>ISIN</t>
  </si>
  <si>
    <t>USP3579ECD78</t>
  </si>
  <si>
    <t>USP3579EBZ99</t>
  </si>
  <si>
    <t>RD1 - 2023</t>
  </si>
  <si>
    <t>DIRECCIÓN GENERAL DE CRÉDITO PÚBLICO</t>
  </si>
  <si>
    <t>MINISTERIO DE HACIENDA</t>
  </si>
  <si>
    <t>REPÚBLICA DOMINICANA</t>
  </si>
  <si>
    <t>Fixing Exchange Rate</t>
  </si>
  <si>
    <t>Amount Outstanding</t>
  </si>
  <si>
    <t>Maturity</t>
  </si>
  <si>
    <t>Instrument</t>
  </si>
  <si>
    <t xml:space="preserve">DOP-Linked Bonds Coupon Payments </t>
  </si>
  <si>
    <t>Coupon Maturity Date</t>
  </si>
  <si>
    <t>Coupon Payment in USD</t>
  </si>
  <si>
    <t>Coupon Payment in DOP</t>
  </si>
  <si>
    <t>3-feb.-23*</t>
  </si>
  <si>
    <t>RD1 - 2033</t>
  </si>
  <si>
    <t>USP3579ECQ81</t>
  </si>
  <si>
    <t>RD1 - 2035</t>
  </si>
  <si>
    <t>USP3579ECS48</t>
  </si>
  <si>
    <t>15-sep.-23**</t>
  </si>
  <si>
    <r>
      <rPr>
        <b/>
        <i/>
        <u/>
        <sz val="9"/>
        <color theme="1"/>
        <rFont val="Arial"/>
        <family val="2"/>
      </rPr>
      <t xml:space="preserve">Note: </t>
    </r>
    <r>
      <rPr>
        <sz val="9"/>
        <color theme="1"/>
        <rFont val="Arial"/>
        <family val="2"/>
      </rPr>
      <t xml:space="preserve">
Ministry of Finance does not assume currency exchange risk. Each coupon payment is calculated with the method describe in the Offering Memorandum.
*The security RD1-2023 was repurchased on February 3, 2023, where RD$37,221,000,000 was withdrawn from the outstanding amount of the bond.
**The security RD2-2026 was repurchased on September 15, 2023, where RD$40,792,050,000 was withdrawn from the outstanding amount of the bond.</t>
    </r>
  </si>
  <si>
    <t>RD2 - 2026</t>
  </si>
  <si>
    <t>RD2 - 2036</t>
  </si>
  <si>
    <t>USP3579ECV76</t>
  </si>
  <si>
    <t>As of December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</si>
</sst>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C0A]d\-mmm\-yy;@"/>
    <numFmt numFmtId="165" formatCode="#,##0.0000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i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9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5" fillId="0" borderId="0" xfId="0" applyFont="1"/>
    <xf numFmtId="0" fontId="4" fillId="0" borderId="0" xfId="2" applyFont="1"/>
    <xf numFmtId="164" fontId="5" fillId="0" borderId="0" xfId="0" applyNumberFormat="1" applyFont="1"/>
    <xf numFmtId="0" fontId="4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5" fillId="0" borderId="0" xfId="1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14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165" fontId="5" fillId="0" borderId="0" xfId="1" applyNumberFormat="1" applyFont="1" applyFill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65" fontId="5" fillId="0" borderId="5" xfId="1" applyNumberFormat="1" applyFont="1" applyFill="1" applyBorder="1" applyAlignment="1">
      <alignment horizontal="center"/>
    </xf>
    <xf numFmtId="43" fontId="5" fillId="0" borderId="0" xfId="1" applyFont="1"/>
    <xf numFmtId="166" fontId="5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C3030E3D-4983-4EA7-BED6-0EA3FF695342}"/>
  </cellStyles>
  <dxfs count="4">
    <dxf>
      <fill>
        <patternFill>
          <bgColor theme="0"/>
        </patternFill>
      </fill>
    </dxf>
    <dxf>
      <font>
        <b/>
        <i val="0"/>
      </font>
      <border diagonalUp="0" diagonalDown="0">
        <left/>
        <right/>
        <top/>
        <bottom style="double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DA67459-D2F2-447F-87DD-1524B7CED189}">
      <tableStyleElement type="wholeTable" dxfId="3"/>
      <tableStyleElement type="headerRow" dxfId="2"/>
      <tableStyleElement type="totalRow" dxfId="1"/>
    </tableStyle>
    <tableStyle name="Table Style 2" pivot="0" count="1" xr9:uid="{9C2CC7B8-62C9-4D38-B747-1A81D84D8BE8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1</xdr:row>
      <xdr:rowOff>0</xdr:rowOff>
    </xdr:from>
    <xdr:to>
      <xdr:col>5</xdr:col>
      <xdr:colOff>657869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1A31BB-D5FF-4EF8-947C-67DDCE2693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4705350" y="180975"/>
          <a:ext cx="895994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DE93-0F3E-4788-9DDB-D838203C0AF2}">
  <dimension ref="B7:N50"/>
  <sheetViews>
    <sheetView showGridLines="0" tabSelected="1" topLeftCell="A14" workbookViewId="0">
      <selection activeCell="J17" sqref="J17"/>
    </sheetView>
  </sheetViews>
  <sheetFormatPr defaultColWidth="9.140625" defaultRowHeight="14.25" x14ac:dyDescent="0.2"/>
  <cols>
    <col min="1" max="1" width="2" style="1" customWidth="1"/>
    <col min="2" max="2" width="13.7109375" style="1" customWidth="1"/>
    <col min="3" max="3" width="20.28515625" style="1" customWidth="1"/>
    <col min="4" max="4" width="14.7109375" style="1" customWidth="1"/>
    <col min="5" max="5" width="16.28515625" style="1" customWidth="1"/>
    <col min="6" max="6" width="17.28515625" style="1" bestFit="1" customWidth="1"/>
    <col min="7" max="7" width="19" style="1" customWidth="1"/>
    <col min="8" max="8" width="15.7109375" style="1" customWidth="1"/>
    <col min="9" max="9" width="19.28515625" style="1" bestFit="1" customWidth="1"/>
    <col min="10" max="10" width="14.28515625" style="1" bestFit="1" customWidth="1"/>
    <col min="11" max="11" width="9.140625" style="1"/>
    <col min="12" max="12" width="10.140625" style="1" bestFit="1" customWidth="1"/>
    <col min="13" max="16384" width="9.140625" style="1"/>
  </cols>
  <sheetData>
    <row r="7" spans="2:14" ht="15" x14ac:dyDescent="0.25">
      <c r="B7" s="32" t="s">
        <v>4</v>
      </c>
      <c r="C7" s="32"/>
      <c r="D7" s="32"/>
      <c r="E7" s="32"/>
      <c r="F7" s="32"/>
      <c r="G7" s="32"/>
      <c r="H7" s="32"/>
      <c r="I7" s="32"/>
      <c r="J7" s="2"/>
      <c r="K7" s="2"/>
    </row>
    <row r="8" spans="2:14" ht="15" x14ac:dyDescent="0.25">
      <c r="B8" s="32" t="s">
        <v>5</v>
      </c>
      <c r="C8" s="32"/>
      <c r="D8" s="32"/>
      <c r="E8" s="32"/>
      <c r="F8" s="32"/>
      <c r="G8" s="32"/>
      <c r="H8" s="32"/>
      <c r="I8" s="32"/>
      <c r="J8" s="2"/>
      <c r="K8" s="2"/>
    </row>
    <row r="9" spans="2:14" ht="15" x14ac:dyDescent="0.25">
      <c r="B9" s="32" t="s">
        <v>6</v>
      </c>
      <c r="C9" s="32"/>
      <c r="D9" s="32"/>
      <c r="E9" s="32"/>
      <c r="F9" s="32"/>
      <c r="G9" s="32"/>
      <c r="H9" s="32"/>
      <c r="I9" s="32"/>
      <c r="J9" s="2"/>
      <c r="K9" s="2"/>
    </row>
    <row r="10" spans="2:14" x14ac:dyDescent="0.2">
      <c r="C10" s="3"/>
      <c r="D10" s="3"/>
    </row>
    <row r="11" spans="2:14" ht="15" x14ac:dyDescent="0.25">
      <c r="B11" s="32" t="s">
        <v>11</v>
      </c>
      <c r="C11" s="32"/>
      <c r="D11" s="32"/>
      <c r="E11" s="32"/>
      <c r="F11" s="32"/>
      <c r="G11" s="32"/>
      <c r="H11" s="32"/>
      <c r="I11" s="32"/>
      <c r="J11" s="2"/>
      <c r="K11" s="2"/>
    </row>
    <row r="12" spans="2:14" ht="15" x14ac:dyDescent="0.25">
      <c r="B12" s="32" t="s">
        <v>25</v>
      </c>
      <c r="C12" s="32"/>
      <c r="D12" s="32"/>
      <c r="E12" s="32"/>
      <c r="F12" s="32"/>
      <c r="G12" s="32"/>
      <c r="H12" s="32"/>
      <c r="I12" s="32"/>
      <c r="J12" s="4"/>
      <c r="K12" s="4"/>
    </row>
    <row r="13" spans="2:14" ht="15" thickBot="1" x14ac:dyDescent="0.25"/>
    <row r="14" spans="2:14" ht="45" x14ac:dyDescent="0.2">
      <c r="B14" s="5" t="s">
        <v>10</v>
      </c>
      <c r="C14" s="5" t="s">
        <v>0</v>
      </c>
      <c r="D14" s="5" t="s">
        <v>9</v>
      </c>
      <c r="E14" s="5" t="s">
        <v>12</v>
      </c>
      <c r="F14" s="5" t="s">
        <v>8</v>
      </c>
      <c r="G14" s="5" t="s">
        <v>14</v>
      </c>
      <c r="H14" s="6" t="s">
        <v>7</v>
      </c>
      <c r="I14" s="5" t="s">
        <v>13</v>
      </c>
    </row>
    <row r="15" spans="2:14" x14ac:dyDescent="0.2">
      <c r="B15" s="33" t="s">
        <v>3</v>
      </c>
      <c r="C15" s="33" t="s">
        <v>2</v>
      </c>
      <c r="D15" s="42">
        <v>44972</v>
      </c>
      <c r="E15" s="27">
        <v>43327</v>
      </c>
      <c r="F15" s="7">
        <v>40000000000</v>
      </c>
      <c r="G15" s="8">
        <v>1780000000</v>
      </c>
      <c r="H15" s="9">
        <v>49.629199999999997</v>
      </c>
      <c r="I15" s="15">
        <v>35865982.119999997</v>
      </c>
      <c r="K15" s="26"/>
      <c r="L15" s="26"/>
      <c r="M15" s="26"/>
      <c r="N15" s="26"/>
    </row>
    <row r="16" spans="2:14" x14ac:dyDescent="0.2">
      <c r="B16" s="33"/>
      <c r="C16" s="33"/>
      <c r="D16" s="42"/>
      <c r="E16" s="27">
        <v>43511</v>
      </c>
      <c r="F16" s="7">
        <v>40000000000</v>
      </c>
      <c r="G16" s="8">
        <v>1780000000</v>
      </c>
      <c r="H16" s="9">
        <v>50.405799999999999</v>
      </c>
      <c r="I16" s="15">
        <v>35313396.469999999</v>
      </c>
      <c r="K16" s="26"/>
      <c r="L16" s="26"/>
      <c r="M16" s="26"/>
      <c r="N16" s="26"/>
    </row>
    <row r="17" spans="2:14" x14ac:dyDescent="0.2">
      <c r="B17" s="33"/>
      <c r="C17" s="33"/>
      <c r="D17" s="42"/>
      <c r="E17" s="27">
        <v>43692</v>
      </c>
      <c r="F17" s="7">
        <v>40000000000</v>
      </c>
      <c r="G17" s="8">
        <v>1780000000</v>
      </c>
      <c r="H17" s="9">
        <v>50.9968</v>
      </c>
      <c r="I17" s="15">
        <v>34904150.850000001</v>
      </c>
      <c r="K17" s="26"/>
      <c r="L17" s="26"/>
      <c r="M17" s="26"/>
      <c r="N17" s="26"/>
    </row>
    <row r="18" spans="2:14" x14ac:dyDescent="0.2">
      <c r="B18" s="33"/>
      <c r="C18" s="33"/>
      <c r="D18" s="42"/>
      <c r="E18" s="27">
        <v>43876</v>
      </c>
      <c r="F18" s="7">
        <v>40000000000</v>
      </c>
      <c r="G18" s="8">
        <v>1780000000</v>
      </c>
      <c r="H18" s="9">
        <v>53.209200000000003</v>
      </c>
      <c r="I18" s="15">
        <v>33452861.539999999</v>
      </c>
      <c r="K18" s="26"/>
      <c r="L18" s="26"/>
      <c r="M18" s="26"/>
      <c r="N18" s="26"/>
    </row>
    <row r="19" spans="2:14" x14ac:dyDescent="0.2">
      <c r="B19" s="33"/>
      <c r="C19" s="33"/>
      <c r="D19" s="42"/>
      <c r="E19" s="27">
        <v>44058</v>
      </c>
      <c r="F19" s="7">
        <v>40000000000</v>
      </c>
      <c r="G19" s="8">
        <v>1780000000</v>
      </c>
      <c r="H19" s="9">
        <v>58.417900000000003</v>
      </c>
      <c r="I19" s="15">
        <v>30470112.760000002</v>
      </c>
      <c r="K19" s="26"/>
      <c r="L19" s="26"/>
      <c r="M19" s="26"/>
      <c r="N19" s="26"/>
    </row>
    <row r="20" spans="2:14" x14ac:dyDescent="0.2">
      <c r="B20" s="33"/>
      <c r="C20" s="33"/>
      <c r="D20" s="42"/>
      <c r="E20" s="27">
        <v>44242</v>
      </c>
      <c r="F20" s="7">
        <v>40000000000</v>
      </c>
      <c r="G20" s="8">
        <v>1780000000</v>
      </c>
      <c r="H20" s="9">
        <v>58.026299999999999</v>
      </c>
      <c r="I20" s="15">
        <v>30675745.309999999</v>
      </c>
      <c r="K20" s="26"/>
      <c r="L20" s="26"/>
      <c r="M20" s="26"/>
      <c r="N20" s="26"/>
    </row>
    <row r="21" spans="2:14" x14ac:dyDescent="0.2">
      <c r="B21" s="33"/>
      <c r="C21" s="33"/>
      <c r="D21" s="42"/>
      <c r="E21" s="27">
        <v>44423</v>
      </c>
      <c r="F21" s="7">
        <v>40000000000</v>
      </c>
      <c r="G21" s="8">
        <v>1780000000</v>
      </c>
      <c r="H21" s="9">
        <v>57.0946</v>
      </c>
      <c r="I21" s="15">
        <v>31176328.41</v>
      </c>
      <c r="K21" s="26"/>
      <c r="L21" s="26"/>
      <c r="M21" s="26"/>
      <c r="N21" s="26"/>
    </row>
    <row r="22" spans="2:14" x14ac:dyDescent="0.2">
      <c r="B22" s="33"/>
      <c r="C22" s="33"/>
      <c r="D22" s="42"/>
      <c r="E22" s="27">
        <v>44607</v>
      </c>
      <c r="F22" s="7">
        <v>40000000000</v>
      </c>
      <c r="G22" s="8">
        <v>1780000000</v>
      </c>
      <c r="H22" s="9">
        <v>57.601999999999997</v>
      </c>
      <c r="I22" s="15">
        <v>30901704.800000001</v>
      </c>
      <c r="K22" s="26"/>
      <c r="L22" s="26"/>
      <c r="M22" s="26"/>
      <c r="N22" s="26"/>
    </row>
    <row r="23" spans="2:14" x14ac:dyDescent="0.2">
      <c r="B23" s="33"/>
      <c r="C23" s="33"/>
      <c r="D23" s="42"/>
      <c r="E23" s="27">
        <v>44788</v>
      </c>
      <c r="F23" s="7">
        <v>40000000000</v>
      </c>
      <c r="G23" s="8">
        <v>1780000000</v>
      </c>
      <c r="H23" s="9">
        <v>54.3733</v>
      </c>
      <c r="I23" s="15">
        <v>32736655.670000002</v>
      </c>
      <c r="K23" s="26"/>
      <c r="L23" s="26"/>
      <c r="M23" s="26"/>
      <c r="N23" s="26"/>
    </row>
    <row r="24" spans="2:14" x14ac:dyDescent="0.2">
      <c r="B24" s="33"/>
      <c r="C24" s="33"/>
      <c r="D24" s="42"/>
      <c r="E24" s="27" t="s">
        <v>15</v>
      </c>
      <c r="F24" s="7">
        <v>2779000000</v>
      </c>
      <c r="G24" s="8">
        <v>1545912199.9400001</v>
      </c>
      <c r="H24" s="9">
        <v>56.620699999999999</v>
      </c>
      <c r="I24" s="15">
        <v>27302950.879999988</v>
      </c>
      <c r="K24" s="26"/>
      <c r="L24" s="26"/>
      <c r="M24" s="26"/>
      <c r="N24" s="26"/>
    </row>
    <row r="25" spans="2:14" x14ac:dyDescent="0.2">
      <c r="B25" s="33"/>
      <c r="C25" s="33"/>
      <c r="D25" s="42"/>
      <c r="E25" s="27">
        <v>44972</v>
      </c>
      <c r="F25" s="7">
        <v>2779000000</v>
      </c>
      <c r="G25" s="8">
        <v>123665500</v>
      </c>
      <c r="H25" s="9">
        <v>56.408700000000003</v>
      </c>
      <c r="I25" s="15">
        <v>2192312.5333503517</v>
      </c>
      <c r="K25" s="26"/>
      <c r="L25" s="26"/>
      <c r="M25" s="26"/>
      <c r="N25" s="26"/>
    </row>
    <row r="26" spans="2:14" x14ac:dyDescent="0.2">
      <c r="B26" s="34"/>
      <c r="C26" s="34"/>
      <c r="D26" s="43"/>
      <c r="E26" s="28">
        <v>45153</v>
      </c>
      <c r="F26" s="10">
        <v>2779000000</v>
      </c>
      <c r="G26" s="11">
        <v>123665500</v>
      </c>
      <c r="H26" s="12">
        <v>59.483795000000001</v>
      </c>
      <c r="I26" s="16">
        <v>2078977.9804735053</v>
      </c>
      <c r="K26" s="26"/>
      <c r="L26" s="26"/>
      <c r="M26" s="26"/>
      <c r="N26" s="26"/>
    </row>
    <row r="27" spans="2:14" x14ac:dyDescent="0.2">
      <c r="B27" s="35" t="s">
        <v>22</v>
      </c>
      <c r="C27" s="35" t="s">
        <v>1</v>
      </c>
      <c r="D27" s="44">
        <v>46178</v>
      </c>
      <c r="E27" s="27">
        <v>43804</v>
      </c>
      <c r="F27" s="7">
        <v>50523000000</v>
      </c>
      <c r="G27" s="13">
        <v>2462996250</v>
      </c>
      <c r="H27" s="19">
        <v>52.823599999999999</v>
      </c>
      <c r="I27" s="15">
        <v>46626815.479999997</v>
      </c>
      <c r="K27" s="26"/>
      <c r="L27" s="26"/>
      <c r="M27" s="26"/>
      <c r="N27" s="26"/>
    </row>
    <row r="28" spans="2:14" x14ac:dyDescent="0.2">
      <c r="B28" s="33"/>
      <c r="C28" s="33"/>
      <c r="D28" s="42"/>
      <c r="E28" s="27">
        <v>43987</v>
      </c>
      <c r="F28" s="7">
        <v>50523000000</v>
      </c>
      <c r="G28" s="13">
        <v>2462996250</v>
      </c>
      <c r="H28" s="19">
        <v>56.045499999999997</v>
      </c>
      <c r="I28" s="15">
        <v>43946369.469999999</v>
      </c>
      <c r="K28" s="26"/>
      <c r="L28" s="26"/>
      <c r="M28" s="26"/>
      <c r="N28" s="26"/>
    </row>
    <row r="29" spans="2:14" ht="13.5" customHeight="1" x14ac:dyDescent="0.2">
      <c r="B29" s="33"/>
      <c r="C29" s="33"/>
      <c r="D29" s="42"/>
      <c r="E29" s="27">
        <v>44170</v>
      </c>
      <c r="F29" s="7">
        <v>68023000000</v>
      </c>
      <c r="G29" s="13">
        <v>3316121250</v>
      </c>
      <c r="H29" s="19">
        <v>58.315300000000001</v>
      </c>
      <c r="I29" s="15">
        <v>56865372.380000003</v>
      </c>
      <c r="K29" s="26"/>
      <c r="L29" s="26"/>
      <c r="M29" s="26"/>
      <c r="N29" s="26"/>
    </row>
    <row r="30" spans="2:14" ht="13.5" customHeight="1" x14ac:dyDescent="0.2">
      <c r="B30" s="33"/>
      <c r="C30" s="33"/>
      <c r="D30" s="42"/>
      <c r="E30" s="27">
        <v>44352</v>
      </c>
      <c r="F30" s="7">
        <v>68023000000</v>
      </c>
      <c r="G30" s="13">
        <v>3316121250</v>
      </c>
      <c r="H30" s="19">
        <v>56.930399999999999</v>
      </c>
      <c r="I30" s="15">
        <v>58248690.509999998</v>
      </c>
      <c r="K30" s="26"/>
      <c r="L30" s="26"/>
      <c r="M30" s="26"/>
      <c r="N30" s="26"/>
    </row>
    <row r="31" spans="2:14" ht="13.5" customHeight="1" x14ac:dyDescent="0.2">
      <c r="B31" s="33"/>
      <c r="C31" s="33"/>
      <c r="D31" s="42"/>
      <c r="E31" s="27">
        <v>44535</v>
      </c>
      <c r="F31" s="7">
        <v>68023000000</v>
      </c>
      <c r="G31" s="13">
        <v>3316121250</v>
      </c>
      <c r="H31" s="19">
        <v>56.646599999999999</v>
      </c>
      <c r="I31" s="15">
        <v>58540516.990000002</v>
      </c>
      <c r="K31" s="26"/>
      <c r="L31" s="26"/>
      <c r="M31" s="26"/>
      <c r="N31" s="26"/>
    </row>
    <row r="32" spans="2:14" x14ac:dyDescent="0.2">
      <c r="B32" s="33"/>
      <c r="C32" s="33"/>
      <c r="D32" s="42"/>
      <c r="E32" s="27">
        <v>44717</v>
      </c>
      <c r="F32" s="7">
        <v>68023000000</v>
      </c>
      <c r="G32" s="13">
        <v>3316121250</v>
      </c>
      <c r="H32" s="19">
        <v>55.2151</v>
      </c>
      <c r="I32" s="15">
        <v>60058231.353379786</v>
      </c>
      <c r="K32" s="26"/>
      <c r="L32" s="26"/>
      <c r="M32" s="26"/>
      <c r="N32" s="26"/>
    </row>
    <row r="33" spans="2:14" x14ac:dyDescent="0.2">
      <c r="B33" s="33"/>
      <c r="C33" s="33"/>
      <c r="D33" s="42"/>
      <c r="E33" s="27">
        <v>44900</v>
      </c>
      <c r="F33" s="7">
        <v>68023000000</v>
      </c>
      <c r="G33" s="13">
        <v>3316121250</v>
      </c>
      <c r="H33" s="19">
        <v>54.523200000000003</v>
      </c>
      <c r="I33" s="15">
        <v>60820370.961352229</v>
      </c>
      <c r="K33" s="26"/>
      <c r="L33" s="26"/>
      <c r="M33" s="26"/>
      <c r="N33" s="26"/>
    </row>
    <row r="34" spans="2:14" x14ac:dyDescent="0.2">
      <c r="B34" s="33"/>
      <c r="C34" s="33"/>
      <c r="D34" s="42"/>
      <c r="E34" s="27">
        <v>45082</v>
      </c>
      <c r="F34" s="7">
        <v>68023000000</v>
      </c>
      <c r="G34" s="13">
        <v>3316121250</v>
      </c>
      <c r="H34" s="19">
        <v>54.571199999999997</v>
      </c>
      <c r="I34" s="15">
        <v>60766874.285337321</v>
      </c>
      <c r="K34" s="26"/>
      <c r="L34" s="26"/>
      <c r="M34" s="26"/>
      <c r="N34" s="26"/>
    </row>
    <row r="35" spans="2:14" x14ac:dyDescent="0.2">
      <c r="B35" s="33"/>
      <c r="C35" s="33"/>
      <c r="D35" s="42"/>
      <c r="E35" s="27" t="s">
        <v>20</v>
      </c>
      <c r="F35" s="7">
        <f>F34-40792050000</f>
        <v>27230950000</v>
      </c>
      <c r="G35" s="13">
        <v>1104784687.3599999</v>
      </c>
      <c r="H35" s="19">
        <v>56.701099972858302</v>
      </c>
      <c r="I35" s="15">
        <v>19484360.760000046</v>
      </c>
      <c r="K35" s="26"/>
      <c r="L35" s="26"/>
      <c r="M35" s="26"/>
      <c r="N35" s="26"/>
    </row>
    <row r="36" spans="2:14" x14ac:dyDescent="0.2">
      <c r="B36" s="33"/>
      <c r="C36" s="33"/>
      <c r="D36" s="42"/>
      <c r="E36" s="27">
        <v>45265</v>
      </c>
      <c r="F36" s="7">
        <v>27230950000</v>
      </c>
      <c r="G36" s="13">
        <v>1327508812.5</v>
      </c>
      <c r="H36" s="19">
        <v>56.884599999999999</v>
      </c>
      <c r="I36" s="15">
        <v>23336875.234220348</v>
      </c>
      <c r="K36" s="26"/>
      <c r="L36" s="26"/>
      <c r="M36" s="26"/>
      <c r="N36" s="26"/>
    </row>
    <row r="37" spans="2:14" x14ac:dyDescent="0.2">
      <c r="B37" s="33"/>
      <c r="C37" s="33"/>
      <c r="D37" s="42"/>
      <c r="E37" s="27">
        <v>45448</v>
      </c>
      <c r="F37" s="7">
        <v>27230950000</v>
      </c>
      <c r="G37" s="13">
        <v>1327508812.5</v>
      </c>
      <c r="H37" s="19">
        <v>58.823900000000002</v>
      </c>
      <c r="I37" s="15">
        <v>22567507.637201887</v>
      </c>
      <c r="K37" s="26"/>
      <c r="L37" s="26"/>
      <c r="M37" s="26"/>
      <c r="N37" s="26"/>
    </row>
    <row r="38" spans="2:14" x14ac:dyDescent="0.2">
      <c r="B38" s="34"/>
      <c r="C38" s="34"/>
      <c r="D38" s="43"/>
      <c r="E38" s="27">
        <v>45631</v>
      </c>
      <c r="F38" s="7">
        <f>F35</f>
        <v>27230950000</v>
      </c>
      <c r="G38" s="13">
        <v>1327508812.5</v>
      </c>
      <c r="H38" s="36">
        <v>60.267490000000002</v>
      </c>
      <c r="I38" s="15">
        <v>22026947.073787209</v>
      </c>
      <c r="K38" s="26"/>
      <c r="L38" s="26"/>
      <c r="M38" s="26"/>
      <c r="N38" s="26"/>
    </row>
    <row r="39" spans="2:14" x14ac:dyDescent="0.2">
      <c r="B39" s="35" t="s">
        <v>16</v>
      </c>
      <c r="C39" s="35" t="s">
        <v>17</v>
      </c>
      <c r="D39" s="44">
        <v>48613</v>
      </c>
      <c r="E39" s="29">
        <v>45141</v>
      </c>
      <c r="F39" s="20">
        <v>62282850000</v>
      </c>
      <c r="G39" s="23">
        <v>4243019156.2500005</v>
      </c>
      <c r="H39" s="19">
        <v>56.052500000000002</v>
      </c>
      <c r="I39" s="24">
        <v>75697233.062753677</v>
      </c>
      <c r="K39" s="26"/>
      <c r="L39" s="26"/>
      <c r="M39" s="26"/>
      <c r="N39" s="26"/>
    </row>
    <row r="40" spans="2:14" x14ac:dyDescent="0.2">
      <c r="B40" s="33"/>
      <c r="C40" s="33"/>
      <c r="D40" s="42"/>
      <c r="E40" s="27">
        <v>45325</v>
      </c>
      <c r="F40" s="7">
        <v>62282850000</v>
      </c>
      <c r="G40" s="8">
        <v>4243019156.2500005</v>
      </c>
      <c r="H40" s="19">
        <v>58.8643</v>
      </c>
      <c r="I40" s="15">
        <v>72081366.061432824</v>
      </c>
      <c r="K40" s="26"/>
      <c r="L40" s="26"/>
      <c r="M40" s="26"/>
      <c r="N40" s="26"/>
    </row>
    <row r="41" spans="2:14" x14ac:dyDescent="0.2">
      <c r="B41" s="34"/>
      <c r="C41" s="34"/>
      <c r="D41" s="43"/>
      <c r="E41" s="28">
        <v>45507</v>
      </c>
      <c r="F41" s="10">
        <f>F39</f>
        <v>62282850000</v>
      </c>
      <c r="G41" s="37">
        <v>4243019156.2500005</v>
      </c>
      <c r="H41" s="25">
        <v>59.205055000000002</v>
      </c>
      <c r="I41" s="16">
        <v>71666501.386579245</v>
      </c>
      <c r="K41" s="26"/>
      <c r="L41" s="26"/>
      <c r="M41" s="26"/>
      <c r="N41" s="26"/>
    </row>
    <row r="42" spans="2:14" x14ac:dyDescent="0.2">
      <c r="B42" s="35" t="s">
        <v>18</v>
      </c>
      <c r="C42" s="35" t="s">
        <v>19</v>
      </c>
      <c r="D42" s="44">
        <v>49567</v>
      </c>
      <c r="E42" s="27">
        <v>45366</v>
      </c>
      <c r="F42" s="7">
        <v>71000000000</v>
      </c>
      <c r="G42" s="38">
        <v>3993750000</v>
      </c>
      <c r="H42" s="19">
        <v>58.862200000000001</v>
      </c>
      <c r="I42" s="15">
        <v>67849145.971438378</v>
      </c>
      <c r="K42" s="26"/>
      <c r="L42" s="26"/>
      <c r="M42" s="26"/>
      <c r="N42" s="26"/>
    </row>
    <row r="43" spans="2:14" x14ac:dyDescent="0.2">
      <c r="B43" s="33"/>
      <c r="C43" s="33"/>
      <c r="D43" s="42"/>
      <c r="E43" s="27">
        <v>45550</v>
      </c>
      <c r="F43" s="7">
        <v>71000000000</v>
      </c>
      <c r="G43" s="8">
        <v>3993750000</v>
      </c>
      <c r="H43" s="19">
        <v>59.763324999999995</v>
      </c>
      <c r="I43" s="15">
        <v>66826101.124728255</v>
      </c>
      <c r="K43" s="26"/>
      <c r="L43" s="26"/>
      <c r="M43" s="26"/>
      <c r="N43" s="26"/>
    </row>
    <row r="44" spans="2:14" ht="15" thickBot="1" x14ac:dyDescent="0.25">
      <c r="B44" s="30" t="s">
        <v>23</v>
      </c>
      <c r="C44" s="30" t="s">
        <v>24</v>
      </c>
      <c r="D44" s="45">
        <v>49857</v>
      </c>
      <c r="E44" s="29">
        <v>45627</v>
      </c>
      <c r="F44" s="20">
        <v>105000000000</v>
      </c>
      <c r="G44" s="39">
        <v>5643750000</v>
      </c>
      <c r="H44" s="40">
        <v>60.215980000000002</v>
      </c>
      <c r="I44" s="41">
        <f>G44/H44</f>
        <v>93725120.806802437</v>
      </c>
      <c r="K44" s="26"/>
      <c r="L44" s="26"/>
      <c r="M44" s="26"/>
      <c r="N44" s="26"/>
    </row>
    <row r="45" spans="2:14" x14ac:dyDescent="0.2">
      <c r="B45" s="18"/>
      <c r="C45" s="18"/>
      <c r="D45" s="17"/>
      <c r="E45" s="27"/>
      <c r="F45" s="7"/>
      <c r="G45" s="8"/>
      <c r="H45" s="22"/>
      <c r="I45" s="15"/>
      <c r="K45" s="26"/>
      <c r="L45" s="26"/>
      <c r="M45" s="26"/>
      <c r="N45" s="26"/>
    </row>
    <row r="46" spans="2:14" s="21" customFormat="1" ht="48" customHeight="1" x14ac:dyDescent="0.25">
      <c r="B46" s="31" t="s">
        <v>21</v>
      </c>
      <c r="C46" s="31"/>
      <c r="D46" s="31"/>
      <c r="E46" s="31"/>
      <c r="F46" s="31"/>
      <c r="G46" s="31"/>
      <c r="H46" s="31"/>
      <c r="I46" s="31"/>
    </row>
    <row r="48" spans="2:14" x14ac:dyDescent="0.2">
      <c r="L48" s="14"/>
    </row>
    <row r="50" spans="12:12" x14ac:dyDescent="0.2">
      <c r="L50" s="14"/>
    </row>
  </sheetData>
  <mergeCells count="18">
    <mergeCell ref="B39:B41"/>
    <mergeCell ref="C39:C41"/>
    <mergeCell ref="D39:D41"/>
    <mergeCell ref="B42:B43"/>
    <mergeCell ref="C42:C43"/>
    <mergeCell ref="D42:D43"/>
    <mergeCell ref="C15:C26"/>
    <mergeCell ref="D15:D26"/>
    <mergeCell ref="B27:B38"/>
    <mergeCell ref="C27:C38"/>
    <mergeCell ref="D27:D38"/>
    <mergeCell ref="B46:I46"/>
    <mergeCell ref="B7:I7"/>
    <mergeCell ref="B8:I8"/>
    <mergeCell ref="B9:I9"/>
    <mergeCell ref="B11:I11"/>
    <mergeCell ref="B12:I12"/>
    <mergeCell ref="B15:B26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Yleme Herrera Muñoz</dc:creator>
  <cp:lastModifiedBy>Oscar Rafael Moquete Castillo</cp:lastModifiedBy>
  <dcterms:created xsi:type="dcterms:W3CDTF">2021-12-14T19:51:19Z</dcterms:created>
  <dcterms:modified xsi:type="dcterms:W3CDTF">2024-12-03T15:46:53Z</dcterms:modified>
</cp:coreProperties>
</file>